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84" windowHeight="11220"/>
  </bookViews>
  <sheets>
    <sheet name="請求書" sheetId="1" r:id="rId1"/>
  </sheets>
  <calcPr calcId="144525"/>
</workbook>
</file>

<file path=xl/sharedStrings.xml><?xml version="1.0" encoding="utf-8"?>
<sst xmlns="http://schemas.openxmlformats.org/spreadsheetml/2006/main" count="38">
  <si>
    <t>請　求　書</t>
  </si>
  <si>
    <t>ヒーローウッドエンターテイメント株式会社 御中</t>
  </si>
  <si>
    <t>No.</t>
  </si>
  <si>
    <t>請求日</t>
  </si>
  <si>
    <t>下記のとおり、御請求申し上げます。</t>
  </si>
  <si>
    <t>サンプル太郎</t>
  </si>
  <si>
    <t>件名</t>
  </si>
  <si>
    <t>出演料について</t>
  </si>
  <si>
    <t>〒100-0001</t>
  </si>
  <si>
    <t>東京都千代田区千代田1-1-1</t>
  </si>
  <si>
    <t>振込先</t>
  </si>
  <si>
    <t>サンプル銀行 本店 普通 1111111</t>
  </si>
  <si>
    <t>サンプルビル3階</t>
  </si>
  <si>
    <t>サンプルタロウ</t>
  </si>
  <si>
    <t>TEL：090-0000-0000</t>
  </si>
  <si>
    <t>合計</t>
  </si>
  <si>
    <t>登録番号：T1234567890123</t>
  </si>
  <si>
    <t>摘要</t>
  </si>
  <si>
    <t>数量</t>
  </si>
  <si>
    <t>単位</t>
  </si>
  <si>
    <t>単価</t>
  </si>
  <si>
    <t>税率</t>
  </si>
  <si>
    <t>源泉徴収</t>
  </si>
  <si>
    <t>金額</t>
  </si>
  <si>
    <t>出張マジック（廣木涼、10月10日）</t>
  </si>
  <si>
    <t>式</t>
  </si>
  <si>
    <t>交通費（新幹線、東京ー新大阪、往復）</t>
  </si>
  <si>
    <t>小計</t>
  </si>
  <si>
    <t>税率別内訳</t>
  </si>
  <si>
    <t>税抜金額</t>
  </si>
  <si>
    <t>消費税額</t>
  </si>
  <si>
    <t>消費税</t>
  </si>
  <si>
    <t>10%対象</t>
  </si>
  <si>
    <t>源泉所得税</t>
  </si>
  <si>
    <t>軽減8%対象</t>
  </si>
  <si>
    <t>0%対象</t>
  </si>
  <si>
    <t>10.21%源泉対象</t>
  </si>
  <si>
    <t>備考</t>
  </si>
</sst>
</file>

<file path=xl/styles.xml><?xml version="1.0" encoding="utf-8"?>
<styleSheet xmlns="http://schemas.openxmlformats.org/spreadsheetml/2006/main">
  <numFmts count="4">
    <numFmt numFmtId="176" formatCode="#,##0&quot; 円&quot;\ \(&quot;税&quot;&quot;込&quot;\)"/>
    <numFmt numFmtId="177" formatCode="_ * #,##0_ ;_ * \-#,##0_ ;_ * &quot;-&quot;??_ ;_ @_ "/>
    <numFmt numFmtId="178" formatCode="_-&quot;\&quot;* #,##0.00_-\ ;\-&quot;\&quot;* #,##0.00_-\ ;_-&quot;\&quot;* &quot;-&quot;??_-\ ;_-@_-"/>
    <numFmt numFmtId="179" formatCode="_-&quot;\&quot;* #,##0_-\ ;\-&quot;\&quot;* #,##0_-\ ;_-&quot;\&quot;* &quot;-&quot;??_-\ ;_-@_-"/>
  </numFmts>
  <fonts count="27">
    <font>
      <sz val="12"/>
      <color theme="1"/>
      <name val="游ゴシック"/>
      <charset val="128"/>
      <scheme val="minor"/>
    </font>
    <font>
      <sz val="18"/>
      <color theme="1"/>
      <name val="游ゴシック"/>
      <charset val="128"/>
      <scheme val="minor"/>
    </font>
    <font>
      <sz val="14"/>
      <color theme="1"/>
      <name val="游ゴシック"/>
      <charset val="128"/>
      <scheme val="minor"/>
    </font>
    <font>
      <sz val="12"/>
      <color theme="0"/>
      <name val="游ゴシック"/>
      <charset val="128"/>
      <scheme val="minor"/>
    </font>
    <font>
      <sz val="12"/>
      <color rgb="FFFFFFFF"/>
      <name val="游ゴシック"/>
      <charset val="128"/>
      <scheme val="minor"/>
    </font>
    <font>
      <sz val="9"/>
      <color theme="1"/>
      <name val="游ゴシック"/>
      <charset val="128"/>
      <scheme val="minor"/>
    </font>
    <font>
      <sz val="10"/>
      <color theme="1"/>
      <name val="游ゴシック"/>
      <charset val="128"/>
      <scheme val="minor"/>
    </font>
    <font>
      <b/>
      <sz val="18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9C65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63636"/>
        <bgColor indexed="64"/>
      </patternFill>
    </fill>
    <fill>
      <patternFill patternType="solid">
        <fgColor rgb="FF363636"/>
        <bgColor rgb="FF000000"/>
      </patternFill>
    </fill>
    <fill>
      <patternFill patternType="solid">
        <fgColor rgb="FF2E2E2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2E2E2E"/>
      </left>
      <right/>
      <top style="thin">
        <color rgb="FF2E2E2E"/>
      </top>
      <bottom/>
      <diagonal/>
    </border>
    <border>
      <left/>
      <right/>
      <top style="thin">
        <color rgb="FF2E2E2E"/>
      </top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/>
      <right/>
      <top/>
      <bottom style="thin">
        <color theme="0" tint="-0.349986266670736"/>
      </bottom>
      <diagonal/>
    </border>
    <border>
      <left/>
      <right style="thin">
        <color rgb="FF2E2E2E"/>
      </right>
      <top style="thin">
        <color rgb="FF2E2E2E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18" fillId="10" borderId="17" applyNumberFormat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5" borderId="15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9" borderId="21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6" fillId="9" borderId="17" applyNumberForma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8" borderId="16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top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3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38" fontId="0" fillId="0" borderId="11" xfId="1" applyFont="1" applyBorder="1">
      <alignment vertical="center"/>
    </xf>
    <xf numFmtId="9" fontId="0" fillId="0" borderId="11" xfId="9" applyFont="1" applyBorder="1">
      <alignment vertical="center"/>
    </xf>
    <xf numFmtId="10" fontId="0" fillId="0" borderId="11" xfId="9" applyNumberFormat="1" applyFont="1" applyBorder="1">
      <alignment vertical="center"/>
    </xf>
    <xf numFmtId="0" fontId="5" fillId="0" borderId="0" xfId="0" applyFont="1" applyAlignment="1">
      <alignment vertical="top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38" fontId="6" fillId="0" borderId="0" xfId="1" applyFont="1" applyBorder="1">
      <alignment vertical="center"/>
    </xf>
    <xf numFmtId="0" fontId="3" fillId="4" borderId="0" xfId="0" applyFont="1" applyFill="1" applyBorder="1" applyAlignment="1">
      <alignment horizontal="center" vertical="center"/>
    </xf>
    <xf numFmtId="14" fontId="0" fillId="0" borderId="0" xfId="0" applyNumberFormat="1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38" fontId="0" fillId="0" borderId="11" xfId="0" applyNumberFormat="1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2E2E2E"/>
      <color rgb="00363636"/>
      <color rgb="00222222"/>
      <color rgb="00454545"/>
      <color rgb="00CC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showGridLines="0" tabSelected="1" zoomScale="70" zoomScaleNormal="70" workbookViewId="0">
      <selection activeCell="E43" sqref="E43"/>
    </sheetView>
  </sheetViews>
  <sheetFormatPr defaultColWidth="9.83333333333333" defaultRowHeight="19.8"/>
  <cols>
    <col min="1" max="1" width="12.2727272727273" customWidth="1"/>
    <col min="2" max="3" width="11" customWidth="1"/>
    <col min="4" max="4" width="5.81818181818182" customWidth="1"/>
    <col min="5" max="5" width="6.28030303030303" customWidth="1"/>
    <col min="6" max="6" width="9.81818181818182" customWidth="1"/>
    <col min="7" max="7" width="6.5530303030303" customWidth="1"/>
    <col min="8" max="8" width="8" customWidth="1"/>
    <col min="9" max="9" width="12.719696969697" customWidth="1"/>
  </cols>
  <sheetData>
    <row r="1" ht="4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.2" spans="1:9">
      <c r="A2" s="2" t="s">
        <v>1</v>
      </c>
      <c r="B2" s="2"/>
      <c r="C2" s="2"/>
      <c r="D2" s="2"/>
      <c r="E2" s="3"/>
      <c r="F2" s="3"/>
      <c r="G2" s="4" t="s">
        <v>2</v>
      </c>
      <c r="H2" s="4"/>
      <c r="I2" s="3">
        <v>1001</v>
      </c>
    </row>
    <row r="3" ht="22.2" spans="1:9">
      <c r="A3" s="2"/>
      <c r="B3" s="2"/>
      <c r="C3" s="2"/>
      <c r="D3" s="2"/>
      <c r="E3" s="3"/>
      <c r="F3" s="3"/>
      <c r="G3" s="4" t="s">
        <v>3</v>
      </c>
      <c r="H3" s="4"/>
      <c r="I3" s="32">
        <v>45200</v>
      </c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>
      <c r="A5" t="s">
        <v>4</v>
      </c>
      <c r="B5" s="3"/>
      <c r="C5" s="3"/>
      <c r="D5" s="3"/>
      <c r="E5" s="3"/>
      <c r="F5" s="5" t="s">
        <v>5</v>
      </c>
      <c r="G5" s="3"/>
      <c r="H5" s="3"/>
      <c r="I5" s="3"/>
    </row>
    <row r="6" spans="1:9">
      <c r="A6" s="6" t="s">
        <v>6</v>
      </c>
      <c r="B6" s="3" t="s">
        <v>7</v>
      </c>
      <c r="C6" s="3"/>
      <c r="D6" s="3"/>
      <c r="E6" s="3"/>
      <c r="F6" s="3" t="s">
        <v>8</v>
      </c>
      <c r="G6" s="3"/>
      <c r="H6" s="3"/>
      <c r="I6" s="3"/>
    </row>
    <row r="7" spans="1:9">
      <c r="A7" s="6"/>
      <c r="B7" s="7"/>
      <c r="C7" s="3"/>
      <c r="D7" s="3"/>
      <c r="E7" s="3"/>
      <c r="F7" s="3" t="s">
        <v>9</v>
      </c>
      <c r="G7" s="3"/>
      <c r="H7" s="3"/>
      <c r="I7" s="3"/>
    </row>
    <row r="8" spans="1:9">
      <c r="A8" s="8" t="s">
        <v>10</v>
      </c>
      <c r="B8" s="3" t="s">
        <v>11</v>
      </c>
      <c r="C8" s="3"/>
      <c r="D8" s="3"/>
      <c r="E8" s="3"/>
      <c r="F8" s="3" t="s">
        <v>12</v>
      </c>
      <c r="G8" s="3"/>
      <c r="H8" s="3"/>
      <c r="I8" s="3"/>
    </row>
    <row r="9" spans="1:9">
      <c r="A9" s="8"/>
      <c r="B9" s="3" t="s">
        <v>13</v>
      </c>
      <c r="C9" s="3"/>
      <c r="D9" s="3"/>
      <c r="E9" s="3"/>
      <c r="F9" s="3" t="s">
        <v>14</v>
      </c>
      <c r="G9" s="3"/>
      <c r="H9" s="3"/>
      <c r="I9" s="3"/>
    </row>
    <row r="10" spans="1:9">
      <c r="A10" s="9"/>
      <c r="B10" s="3"/>
      <c r="C10" s="3"/>
      <c r="D10" s="3"/>
      <c r="E10" s="3"/>
      <c r="F10" s="3"/>
      <c r="G10" s="3"/>
      <c r="H10" s="3"/>
      <c r="I10" s="3"/>
    </row>
    <row r="11" spans="1:9">
      <c r="A11" s="10" t="s">
        <v>15</v>
      </c>
      <c r="B11" s="11">
        <f ca="1">I31</f>
        <v>107832</v>
      </c>
      <c r="C11" s="12"/>
      <c r="D11" s="13"/>
      <c r="E11" s="3"/>
      <c r="F11" s="14" t="s">
        <v>16</v>
      </c>
      <c r="G11" s="3"/>
      <c r="H11" s="3"/>
      <c r="I11" s="3"/>
    </row>
    <row r="12" spans="1:9">
      <c r="A12" s="15"/>
      <c r="B12" s="16"/>
      <c r="C12" s="17"/>
      <c r="D12" s="18"/>
      <c r="E12" s="3"/>
      <c r="F12" s="14"/>
      <c r="G12" s="3"/>
      <c r="H12" s="3"/>
      <c r="I12" s="3"/>
    </row>
    <row r="13" spans="1:9">
      <c r="A13" s="3"/>
      <c r="B13" s="3"/>
      <c r="C13" s="3"/>
      <c r="D13" s="3"/>
      <c r="E13" s="3"/>
      <c r="F13" s="3"/>
      <c r="G13" s="3"/>
      <c r="H13" s="3"/>
      <c r="I13" s="3"/>
    </row>
    <row r="14" spans="1:9">
      <c r="A14" s="19" t="s">
        <v>17</v>
      </c>
      <c r="B14" s="20"/>
      <c r="C14" s="20"/>
      <c r="D14" s="20" t="s">
        <v>18</v>
      </c>
      <c r="E14" s="20" t="s">
        <v>19</v>
      </c>
      <c r="F14" s="20" t="s">
        <v>20</v>
      </c>
      <c r="G14" s="20" t="s">
        <v>21</v>
      </c>
      <c r="H14" s="20" t="s">
        <v>22</v>
      </c>
      <c r="I14" s="33" t="s">
        <v>23</v>
      </c>
    </row>
    <row r="15" spans="1:9">
      <c r="A15" s="21" t="s">
        <v>24</v>
      </c>
      <c r="B15" s="21"/>
      <c r="C15" s="21"/>
      <c r="D15" s="22">
        <v>1</v>
      </c>
      <c r="E15" s="23" t="s">
        <v>25</v>
      </c>
      <c r="F15" s="24">
        <v>80000</v>
      </c>
      <c r="G15" s="25">
        <v>0.1</v>
      </c>
      <c r="H15" s="26">
        <v>0.1021</v>
      </c>
      <c r="I15" s="24">
        <f>IF(AND(D15&lt;&gt;"",F15&lt;&gt;""),D15*F15,"")</f>
        <v>80000</v>
      </c>
    </row>
    <row r="16" spans="1:9">
      <c r="A16" s="21" t="s">
        <v>26</v>
      </c>
      <c r="B16" s="21"/>
      <c r="C16" s="21"/>
      <c r="D16" s="22">
        <v>1</v>
      </c>
      <c r="E16" s="23" t="s">
        <v>25</v>
      </c>
      <c r="F16" s="24">
        <f>28000/1.1</f>
        <v>25454.5454545455</v>
      </c>
      <c r="G16" s="25">
        <v>0.1</v>
      </c>
      <c r="H16" s="26">
        <v>0</v>
      </c>
      <c r="I16" s="24">
        <f t="shared" ref="I16:I27" si="0">IF(AND(D16&lt;&gt;"",F16&lt;&gt;""),D16*F16,"")</f>
        <v>25454.5454545455</v>
      </c>
    </row>
    <row r="17" spans="1:9">
      <c r="A17" s="21"/>
      <c r="B17" s="21"/>
      <c r="C17" s="21"/>
      <c r="D17" s="22"/>
      <c r="E17" s="23"/>
      <c r="F17" s="24"/>
      <c r="G17" s="25"/>
      <c r="H17" s="26"/>
      <c r="I17" s="24" t="str">
        <f t="shared" si="0"/>
        <v/>
      </c>
    </row>
    <row r="18" spans="1:9">
      <c r="A18" s="21"/>
      <c r="B18" s="21"/>
      <c r="C18" s="21"/>
      <c r="D18" s="22"/>
      <c r="E18" s="23"/>
      <c r="F18" s="24"/>
      <c r="G18" s="25"/>
      <c r="H18" s="26"/>
      <c r="I18" s="24" t="str">
        <f t="shared" si="0"/>
        <v/>
      </c>
    </row>
    <row r="19" spans="1:9">
      <c r="A19" s="21"/>
      <c r="B19" s="21"/>
      <c r="C19" s="21"/>
      <c r="D19" s="22"/>
      <c r="E19" s="23"/>
      <c r="F19" s="24"/>
      <c r="G19" s="25"/>
      <c r="H19" s="26"/>
      <c r="I19" s="24" t="str">
        <f t="shared" si="0"/>
        <v/>
      </c>
    </row>
    <row r="20" spans="1:9">
      <c r="A20" s="21"/>
      <c r="B20" s="21"/>
      <c r="C20" s="21"/>
      <c r="D20" s="22"/>
      <c r="E20" s="23"/>
      <c r="F20" s="24"/>
      <c r="G20" s="25"/>
      <c r="H20" s="26"/>
      <c r="I20" s="24" t="str">
        <f t="shared" si="0"/>
        <v/>
      </c>
    </row>
    <row r="21" spans="1:9">
      <c r="A21" s="21"/>
      <c r="B21" s="21"/>
      <c r="C21" s="21"/>
      <c r="D21" s="22"/>
      <c r="E21" s="23"/>
      <c r="F21" s="24"/>
      <c r="G21" s="25"/>
      <c r="H21" s="26"/>
      <c r="I21" s="24" t="str">
        <f t="shared" si="0"/>
        <v/>
      </c>
    </row>
    <row r="22" spans="1:9">
      <c r="A22" s="21"/>
      <c r="B22" s="21"/>
      <c r="C22" s="21"/>
      <c r="D22" s="22"/>
      <c r="E22" s="23"/>
      <c r="F22" s="24"/>
      <c r="G22" s="25"/>
      <c r="H22" s="26"/>
      <c r="I22" s="24" t="str">
        <f t="shared" si="0"/>
        <v/>
      </c>
    </row>
    <row r="23" spans="1:9">
      <c r="A23" s="21"/>
      <c r="B23" s="21"/>
      <c r="C23" s="21"/>
      <c r="D23" s="22"/>
      <c r="E23" s="23"/>
      <c r="F23" s="24"/>
      <c r="G23" s="25"/>
      <c r="H23" s="26"/>
      <c r="I23" s="24" t="str">
        <f t="shared" si="0"/>
        <v/>
      </c>
    </row>
    <row r="24" spans="1:9">
      <c r="A24" s="21"/>
      <c r="B24" s="21"/>
      <c r="C24" s="21"/>
      <c r="D24" s="22"/>
      <c r="E24" s="23"/>
      <c r="F24" s="24"/>
      <c r="G24" s="25"/>
      <c r="H24" s="26"/>
      <c r="I24" s="24" t="str">
        <f t="shared" si="0"/>
        <v/>
      </c>
    </row>
    <row r="25" spans="1:9">
      <c r="A25" s="21"/>
      <c r="B25" s="21"/>
      <c r="C25" s="21"/>
      <c r="D25" s="22"/>
      <c r="E25" s="23"/>
      <c r="F25" s="24"/>
      <c r="G25" s="25"/>
      <c r="H25" s="26"/>
      <c r="I25" s="24" t="str">
        <f t="shared" si="0"/>
        <v/>
      </c>
    </row>
    <row r="26" spans="1:9">
      <c r="A26" s="21"/>
      <c r="B26" s="21"/>
      <c r="C26" s="21"/>
      <c r="D26" s="22"/>
      <c r="E26" s="23"/>
      <c r="F26" s="24"/>
      <c r="G26" s="25"/>
      <c r="H26" s="26"/>
      <c r="I26" s="24" t="str">
        <f t="shared" si="0"/>
        <v/>
      </c>
    </row>
    <row r="27" spans="1:9">
      <c r="A27" s="21"/>
      <c r="B27" s="21"/>
      <c r="C27" s="21"/>
      <c r="D27" s="22"/>
      <c r="E27" s="23"/>
      <c r="F27" s="24"/>
      <c r="G27" s="25"/>
      <c r="H27" s="26"/>
      <c r="I27" s="24" t="str">
        <f t="shared" si="0"/>
        <v/>
      </c>
    </row>
    <row r="28" spans="1:9">
      <c r="A28" s="27"/>
      <c r="B28" s="3"/>
      <c r="C28" s="3"/>
      <c r="D28" s="3"/>
      <c r="E28" s="3"/>
      <c r="F28" s="6" t="s">
        <v>27</v>
      </c>
      <c r="G28" s="6"/>
      <c r="H28" s="6"/>
      <c r="I28" s="34">
        <f>SUM(I15:I27)</f>
        <v>105454.545454545</v>
      </c>
    </row>
    <row r="29" spans="1:9">
      <c r="A29" s="28" t="s">
        <v>28</v>
      </c>
      <c r="B29" s="28" t="s">
        <v>29</v>
      </c>
      <c r="C29" s="28" t="s">
        <v>30</v>
      </c>
      <c r="D29" s="3"/>
      <c r="E29" s="3"/>
      <c r="F29" s="6" t="s">
        <v>31</v>
      </c>
      <c r="G29" s="6"/>
      <c r="H29" s="6"/>
      <c r="I29" s="34">
        <f ca="1">SUM(C30:C32)</f>
        <v>10545.4545454545</v>
      </c>
    </row>
    <row r="30" spans="1:9">
      <c r="A30" s="29" t="s">
        <v>32</v>
      </c>
      <c r="B30" s="30">
        <f>SUMIF(G15:G27,10%,I15:I27)</f>
        <v>105454.545454545</v>
      </c>
      <c r="C30" s="30">
        <f ca="1">B30*0.1</f>
        <v>10545.4545454545</v>
      </c>
      <c r="D30" s="3"/>
      <c r="E30" s="3"/>
      <c r="F30" s="6" t="s">
        <v>33</v>
      </c>
      <c r="G30" s="6"/>
      <c r="H30" s="6"/>
      <c r="I30" s="34">
        <f>C33</f>
        <v>8168</v>
      </c>
    </row>
    <row r="31" spans="1:9">
      <c r="A31" s="29" t="s">
        <v>34</v>
      </c>
      <c r="B31" s="30">
        <f ca="1">SUMIF(G15:I27,8%,I15:I27)</f>
        <v>0</v>
      </c>
      <c r="C31" s="30">
        <f ca="1">B31*0.08</f>
        <v>0</v>
      </c>
      <c r="D31" s="3"/>
      <c r="E31" s="3"/>
      <c r="F31" s="6" t="s">
        <v>15</v>
      </c>
      <c r="G31" s="6"/>
      <c r="H31" s="6"/>
      <c r="I31" s="34">
        <f ca="1">I28+I29-I30</f>
        <v>107832</v>
      </c>
    </row>
    <row r="32" spans="1:9">
      <c r="A32" s="29" t="s">
        <v>35</v>
      </c>
      <c r="B32" s="30">
        <f>SUMIF(G15:G27,0%,I15:I27)</f>
        <v>0</v>
      </c>
      <c r="C32" s="30">
        <v>0</v>
      </c>
      <c r="D32" s="3"/>
      <c r="E32" s="3"/>
      <c r="F32" s="3"/>
      <c r="G32" s="3"/>
      <c r="H32" s="3"/>
      <c r="I32" s="3"/>
    </row>
    <row r="33" spans="1:9">
      <c r="A33" s="29" t="s">
        <v>36</v>
      </c>
      <c r="B33" s="30">
        <f>SUMIF(H15:H27,10.21%,I15:I27)</f>
        <v>80000</v>
      </c>
      <c r="C33" s="30">
        <f>B33*0.1021</f>
        <v>8168</v>
      </c>
      <c r="D33" s="3"/>
      <c r="E33" s="3"/>
      <c r="F33" s="3"/>
      <c r="G33" s="3"/>
      <c r="H33" s="3"/>
      <c r="I33" s="3"/>
    </row>
    <row r="34" spans="1:9">
      <c r="A34" s="29"/>
      <c r="B34" s="30"/>
      <c r="C34" s="30"/>
      <c r="D34" s="3"/>
      <c r="E34" s="3"/>
      <c r="F34" s="3"/>
      <c r="G34" s="3"/>
      <c r="H34" s="3"/>
      <c r="I34" s="3"/>
    </row>
    <row r="35" spans="1:9">
      <c r="A35" s="31" t="s">
        <v>37</v>
      </c>
      <c r="B35" s="31"/>
      <c r="C35" s="31"/>
      <c r="D35" s="31"/>
      <c r="E35" s="31"/>
      <c r="F35" s="31"/>
      <c r="G35" s="31"/>
      <c r="H35" s="31"/>
      <c r="I35" s="31"/>
    </row>
    <row r="36" spans="1:9">
      <c r="A36" s="3"/>
      <c r="B36" s="3"/>
      <c r="C36" s="3"/>
      <c r="D36" s="3"/>
      <c r="E36" s="3"/>
      <c r="F36" s="3"/>
      <c r="G36" s="3"/>
      <c r="H36" s="3"/>
      <c r="I36" s="3"/>
    </row>
  </sheetData>
  <mergeCells count="23">
    <mergeCell ref="A1:I1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8:G28"/>
    <mergeCell ref="F29:G29"/>
    <mergeCell ref="F30:G30"/>
    <mergeCell ref="F31:G31"/>
    <mergeCell ref="A35:I35"/>
    <mergeCell ref="A8:A9"/>
    <mergeCell ref="A11:A12"/>
    <mergeCell ref="B11:D12"/>
  </mergeCells>
  <dataValidations count="2">
    <dataValidation type="list" allowBlank="1" showInputMessage="1" showErrorMessage="1" sqref="G15:G27">
      <formula1>"10%,8%,0%"</formula1>
    </dataValidation>
    <dataValidation type="list" allowBlank="1" showInputMessage="1" showErrorMessage="1" sqref="H15:H27">
      <formula1>"10.21％,0%"</formula1>
    </dataValidation>
  </dataValidations>
  <pageMargins left="0.511811023622047" right="0.511811023622047" top="0.748031496062992" bottom="0.748031496062992" header="0.31496062992126" footer="0.31496062992126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請求書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廣木涼</cp:lastModifiedBy>
  <dcterms:created xsi:type="dcterms:W3CDTF">2022-08-02T08:50:00Z</dcterms:created>
  <dcterms:modified xsi:type="dcterms:W3CDTF">2023-09-20T04:29:05Z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